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xtension Programs\Tree Sale Program\2026\"/>
    </mc:Choice>
  </mc:AlternateContent>
  <xr:revisionPtr revIDLastSave="0" documentId="13_ncr:1_{8BB350CD-89A2-4AD8-8E42-25D68471D1B2}" xr6:coauthVersionLast="47" xr6:coauthVersionMax="47" xr10:uidLastSave="{00000000-0000-0000-0000-000000000000}"/>
  <bookViews>
    <workbookView xWindow="390" yWindow="390" windowWidth="24360" windowHeight="13575" xr2:uid="{EA0EFE3D-765F-44F6-92EB-B26AB7C57A36}"/>
  </bookViews>
  <sheets>
    <sheet name="Tree Price Estimator" sheetId="1" r:id="rId1"/>
    <sheet name="Invento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E3" i="1"/>
  <c r="E6" i="1"/>
  <c r="E7" i="1"/>
  <c r="E8" i="1"/>
  <c r="E9" i="1"/>
  <c r="E10" i="1"/>
  <c r="E11" i="1"/>
  <c r="E12" i="1"/>
  <c r="E13" i="1"/>
  <c r="E14" i="1"/>
  <c r="E15" i="1"/>
  <c r="E16" i="1"/>
  <c r="E17" i="1"/>
  <c r="F2" i="1"/>
  <c r="E2" i="1"/>
  <c r="F18" i="1" l="1"/>
  <c r="E18" i="1"/>
</calcChain>
</file>

<file path=xl/sharedStrings.xml><?xml version="1.0" encoding="utf-8"?>
<sst xmlns="http://schemas.openxmlformats.org/spreadsheetml/2006/main" count="154" uniqueCount="104">
  <si>
    <t>Abies concolor</t>
  </si>
  <si>
    <t>White fir</t>
  </si>
  <si>
    <t>Abies lasiocarpa</t>
  </si>
  <si>
    <t>Subalpine fir</t>
  </si>
  <si>
    <t>Alnus incana</t>
  </si>
  <si>
    <t>Thinleaf alder</t>
  </si>
  <si>
    <t>Amelanchier alnifolia</t>
  </si>
  <si>
    <t>Serviceberry</t>
  </si>
  <si>
    <t>Amorpha fruticosa</t>
  </si>
  <si>
    <t>False indigo</t>
  </si>
  <si>
    <t>Artemesia tridentata</t>
  </si>
  <si>
    <t>Big sage (Basin)</t>
  </si>
  <si>
    <t>Artemesia tridentata spp. Wyomingosis</t>
  </si>
  <si>
    <t>Big sage (Wyoming)</t>
  </si>
  <si>
    <t>WAITLIST</t>
  </si>
  <si>
    <t>Caragana arborescens</t>
  </si>
  <si>
    <t>Siberian peashrub</t>
  </si>
  <si>
    <t>Cercocarpus montanus</t>
  </si>
  <si>
    <t>Mountain mahogany</t>
  </si>
  <si>
    <t>Coreopsis tinctoria</t>
  </si>
  <si>
    <t>Plains coreopsis</t>
  </si>
  <si>
    <t>Cornus sericea</t>
  </si>
  <si>
    <t>Red Osier dogwood</t>
  </si>
  <si>
    <t>Echinacea angustifolia</t>
  </si>
  <si>
    <t>Black Samson coneflower</t>
  </si>
  <si>
    <t>Gaillardia pinnatifida</t>
  </si>
  <si>
    <t>Adobe blanket flower</t>
  </si>
  <si>
    <t>Liatris puncttata</t>
  </si>
  <si>
    <t>Dotted gay feather</t>
  </si>
  <si>
    <t>Lonicera involucrata</t>
  </si>
  <si>
    <t>Twinberry honeysuckle</t>
  </si>
  <si>
    <t>Malus pumila var. antonovka</t>
  </si>
  <si>
    <t>Antonovka apple</t>
  </si>
  <si>
    <t>Penstemon strictus</t>
  </si>
  <si>
    <t>Rocky Mountain penstemon</t>
  </si>
  <si>
    <t>Penstemon whippleanus</t>
  </si>
  <si>
    <t>Dusky beardtongue</t>
  </si>
  <si>
    <t>Physocarpus monogynus</t>
  </si>
  <si>
    <t>Mountain ninebark</t>
  </si>
  <si>
    <t>Picea Engelmannii</t>
  </si>
  <si>
    <t>Englemann spruce</t>
  </si>
  <si>
    <t>Picea pungens</t>
  </si>
  <si>
    <t>Colorado spruce</t>
  </si>
  <si>
    <t>Pinus aristata</t>
  </si>
  <si>
    <t>Bristlecone pine</t>
  </si>
  <si>
    <t>Pinus contorta</t>
  </si>
  <si>
    <t>Lodgepole pine</t>
  </si>
  <si>
    <t>Pinus edulis</t>
  </si>
  <si>
    <t>Pinion pine</t>
  </si>
  <si>
    <t>Pinus flexilis</t>
  </si>
  <si>
    <t>Limber pine</t>
  </si>
  <si>
    <t>Pinus nigra</t>
  </si>
  <si>
    <t>Austrian pine</t>
  </si>
  <si>
    <t>Pinus ponderosa</t>
  </si>
  <si>
    <t>Ponderosa pine</t>
  </si>
  <si>
    <t>Popoulus deltoides</t>
  </si>
  <si>
    <t>Plains cottonwood</t>
  </si>
  <si>
    <t>Populus acuminata x angustifolia</t>
  </si>
  <si>
    <t>Rocky cottonwood</t>
  </si>
  <si>
    <t>Populus angustifolia</t>
  </si>
  <si>
    <t>Narrowleaf cottonwood</t>
  </si>
  <si>
    <t>Populus tremuloides</t>
  </si>
  <si>
    <t>Quaking aspen</t>
  </si>
  <si>
    <t>Prunus besseyi</t>
  </si>
  <si>
    <t>Western sandcherry</t>
  </si>
  <si>
    <t>Prunus virginiana</t>
  </si>
  <si>
    <t>Native chokecherry</t>
  </si>
  <si>
    <t>Pseudotsuga menziesii</t>
  </si>
  <si>
    <t>Douglas fir</t>
  </si>
  <si>
    <t>Purshia tridentata</t>
  </si>
  <si>
    <t>Antelope bitterbrush</t>
  </si>
  <si>
    <t>Rhus trilobata</t>
  </si>
  <si>
    <t>Threeleaf sumac</t>
  </si>
  <si>
    <t>Ribes aureum</t>
  </si>
  <si>
    <t>Golden currant</t>
  </si>
  <si>
    <t>Rosa woodsi</t>
  </si>
  <si>
    <t>Wood's rose</t>
  </si>
  <si>
    <t>Salix amygdaloides</t>
  </si>
  <si>
    <t>Peachleaf willow</t>
  </si>
  <si>
    <t>Salix exigua</t>
  </si>
  <si>
    <t>Coyote willow</t>
  </si>
  <si>
    <t>Sambucus racemosa</t>
  </si>
  <si>
    <t>Elderberry</t>
  </si>
  <si>
    <t>Shepherdia argentea</t>
  </si>
  <si>
    <t>Silver buffaloberry</t>
  </si>
  <si>
    <t>Syringa vulgaris</t>
  </si>
  <si>
    <t>Common lilac</t>
  </si>
  <si>
    <t>1 Gallon</t>
  </si>
  <si>
    <t>Cleome serrulata</t>
  </si>
  <si>
    <t>Rocky Mountain beeplant</t>
  </si>
  <si>
    <t>Ribes inerme</t>
  </si>
  <si>
    <t>Whitestem gooseberry</t>
  </si>
  <si>
    <t>Prunus pumila</t>
  </si>
  <si>
    <t>Lonicera involcarata</t>
  </si>
  <si>
    <t>Availability</t>
  </si>
  <si>
    <t xml:space="preserve">Line Item # </t>
  </si>
  <si>
    <t>Species Name</t>
  </si>
  <si>
    <t>Select product from dropdown</t>
  </si>
  <si>
    <t>Number of Lots Desired (Lots of 25 - $75.00/Lot)</t>
  </si>
  <si>
    <t>Tax Rate</t>
  </si>
  <si>
    <t>Estimated Cost Per Product</t>
  </si>
  <si>
    <t>TOTAL</t>
  </si>
  <si>
    <t>No. Trees</t>
  </si>
  <si>
    <t>Select Desired Trees/Shrubs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</si>
</sst>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0AB5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left" readingOrder="1"/>
    </xf>
    <xf numFmtId="0" fontId="3" fillId="2" borderId="1" xfId="0" applyFont="1" applyFill="1" applyBorder="1" applyAlignment="1">
      <alignment horizontal="left" readingOrder="1"/>
    </xf>
    <xf numFmtId="3" fontId="3" fillId="2" borderId="1" xfId="0" applyNumberFormat="1" applyFont="1" applyFill="1" applyBorder="1" applyAlignment="1">
      <alignment horizontal="right" readingOrder="1"/>
    </xf>
    <xf numFmtId="0" fontId="3" fillId="2" borderId="1" xfId="0" applyFont="1" applyFill="1" applyBorder="1" applyAlignment="1">
      <alignment horizontal="right" readingOrder="1"/>
    </xf>
    <xf numFmtId="0" fontId="4" fillId="3" borderId="1" xfId="0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left" readingOrder="1"/>
    </xf>
    <xf numFmtId="0" fontId="5" fillId="3" borderId="1" xfId="0" applyFont="1" applyFill="1" applyBorder="1" applyAlignment="1">
      <alignment horizontal="right" readingOrder="1"/>
    </xf>
    <xf numFmtId="0" fontId="6" fillId="2" borderId="1" xfId="0" applyFont="1" applyFill="1" applyBorder="1" applyAlignment="1">
      <alignment horizontal="left" readingOrder="1"/>
    </xf>
    <xf numFmtId="0" fontId="0" fillId="0" borderId="0" xfId="0" applyAlignment="1">
      <alignment wrapText="1"/>
    </xf>
    <xf numFmtId="0" fontId="7" fillId="0" borderId="0" xfId="0" applyFont="1"/>
    <xf numFmtId="10" fontId="7" fillId="0" borderId="0" xfId="0" applyNumberFormat="1" applyFont="1"/>
    <xf numFmtId="0" fontId="0" fillId="0" borderId="4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44" fontId="0" fillId="0" borderId="0" xfId="1" applyFont="1" applyAlignment="1">
      <alignment wrapText="1"/>
    </xf>
    <xf numFmtId="44" fontId="0" fillId="0" borderId="0" xfId="1" applyFont="1"/>
    <xf numFmtId="44" fontId="0" fillId="0" borderId="4" xfId="1" applyFont="1" applyBorder="1"/>
    <xf numFmtId="0" fontId="7" fillId="4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309198</xdr:colOff>
      <xdr:row>22</xdr:row>
      <xdr:rowOff>12089</xdr:rowOff>
    </xdr:from>
    <xdr:to>
      <xdr:col>6</xdr:col>
      <xdr:colOff>87922</xdr:colOff>
      <xdr:row>23</xdr:row>
      <xdr:rowOff>150202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AFE3E-3F0E-31EA-6ACB-585A33794E6F}"/>
            </a:ext>
          </a:extLst>
        </xdr:cNvPr>
        <xdr:cNvSpPr txBox="1"/>
      </xdr:nvSpPr>
      <xdr:spPr>
        <a:xfrm>
          <a:off x="309198" y="4789243"/>
          <a:ext cx="5464416" cy="3286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note, 1 Gallon container items and other WAITLISTED items are not included in the price estimator as they are waitlisted at this time. </a:t>
          </a:r>
          <a:endParaRPr lang="en-US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307733</xdr:colOff>
      <xdr:row>18</xdr:row>
      <xdr:rowOff>120527</xdr:rowOff>
    </xdr:from>
    <xdr:to>
      <xdr:col>6</xdr:col>
      <xdr:colOff>86457</xdr:colOff>
      <xdr:row>21</xdr:row>
      <xdr:rowOff>87923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727157-EF1E-4F19-A2CF-22BB0F75E236}"/>
            </a:ext>
          </a:extLst>
        </xdr:cNvPr>
        <xdr:cNvSpPr txBox="1"/>
      </xdr:nvSpPr>
      <xdr:spPr>
        <a:xfrm>
          <a:off x="307733" y="4135681"/>
          <a:ext cx="5464416" cy="5388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CALCULATOR INSTRUCTIONS</a:t>
          </a:r>
          <a:r>
            <a:rPr lang="en-US" sz="1100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You must </a:t>
          </a:r>
          <a:r>
            <a:rPr lang="en-US" sz="11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in ALL HIGHLIGHTED spaces </a:t>
          </a:r>
          <a:r>
            <a:rPr lang="en-US" sz="1100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a number or you</a:t>
          </a:r>
        </a:p>
        <a:p>
          <a:r>
            <a:rPr lang="en-US" sz="1100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will recieve a VALUE error. </a:t>
          </a:r>
          <a:r>
            <a:rPr lang="en-US" sz="1100" b="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first two line items are examples only. </a:t>
          </a:r>
          <a:endParaRPr lang="en-US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47D8E-0386-40FA-BE7C-F9A9E1BE2FEC}">
  <dimension ref="A1:F18"/>
  <sheetViews>
    <sheetView tabSelected="1" view="pageLayout" topLeftCell="A15" zoomScale="130" zoomScaleNormal="130" zoomScalePageLayoutView="130" workbookViewId="0">
      <selection activeCell="C29" sqref="C29"/>
    </sheetView>
  </sheetViews>
  <sheetFormatPr defaultRowHeight="15" x14ac:dyDescent="0.25"/>
  <cols>
    <col min="1" max="1" width="8.42578125" customWidth="1"/>
    <col min="2" max="2" width="28.28515625" customWidth="1"/>
    <col min="3" max="3" width="14.5703125" customWidth="1"/>
    <col min="4" max="4" width="8" customWidth="1"/>
    <col min="5" max="5" width="10.28515625" style="16" customWidth="1"/>
  </cols>
  <sheetData>
    <row r="1" spans="1:6" ht="60" x14ac:dyDescent="0.25">
      <c r="A1" s="9" t="s">
        <v>95</v>
      </c>
      <c r="B1" t="s">
        <v>103</v>
      </c>
      <c r="C1" s="9" t="s">
        <v>98</v>
      </c>
      <c r="D1" t="s">
        <v>99</v>
      </c>
      <c r="E1" s="15" t="s">
        <v>100</v>
      </c>
      <c r="F1" t="s">
        <v>102</v>
      </c>
    </row>
    <row r="2" spans="1:6" x14ac:dyDescent="0.25">
      <c r="A2">
        <v>1</v>
      </c>
      <c r="B2" s="10" t="s">
        <v>3</v>
      </c>
      <c r="C2" s="18">
        <v>1</v>
      </c>
      <c r="D2" s="11">
        <v>8.8999999999999996E-2</v>
      </c>
      <c r="E2" s="16">
        <f>SUM((75*C2),((75*C2)*D2))</f>
        <v>81.674999999999997</v>
      </c>
      <c r="F2">
        <f>25*C2</f>
        <v>25</v>
      </c>
    </row>
    <row r="3" spans="1:6" x14ac:dyDescent="0.25">
      <c r="A3">
        <v>2</v>
      </c>
      <c r="B3" s="10" t="s">
        <v>40</v>
      </c>
      <c r="C3" s="18">
        <v>3</v>
      </c>
      <c r="D3" s="11">
        <v>8.8999999999999996E-2</v>
      </c>
      <c r="E3" s="16">
        <f t="shared" ref="E3:E17" si="0">SUM((75*C3),((75*C3)*D3))</f>
        <v>245.02500000000001</v>
      </c>
      <c r="F3">
        <f t="shared" ref="F3:F17" si="1">25*C3</f>
        <v>75</v>
      </c>
    </row>
    <row r="4" spans="1:6" x14ac:dyDescent="0.25">
      <c r="A4">
        <v>3</v>
      </c>
      <c r="B4" s="10" t="s">
        <v>97</v>
      </c>
      <c r="C4" s="18">
        <v>0</v>
      </c>
      <c r="D4" s="11">
        <v>8.8999999999999996E-2</v>
      </c>
      <c r="E4" s="16">
        <f t="shared" si="0"/>
        <v>0</v>
      </c>
      <c r="F4">
        <f t="shared" si="1"/>
        <v>0</v>
      </c>
    </row>
    <row r="5" spans="1:6" x14ac:dyDescent="0.25">
      <c r="A5">
        <v>4</v>
      </c>
      <c r="B5" s="10" t="s">
        <v>97</v>
      </c>
      <c r="C5" s="18">
        <v>0</v>
      </c>
      <c r="D5" s="11">
        <v>8.8999999999999996E-2</v>
      </c>
      <c r="E5" s="16">
        <f t="shared" si="0"/>
        <v>0</v>
      </c>
      <c r="F5">
        <f t="shared" si="1"/>
        <v>0</v>
      </c>
    </row>
    <row r="6" spans="1:6" x14ac:dyDescent="0.25">
      <c r="A6">
        <v>5</v>
      </c>
      <c r="B6" s="10" t="s">
        <v>97</v>
      </c>
      <c r="C6" s="18">
        <v>0</v>
      </c>
      <c r="D6" s="11">
        <v>8.8999999999999996E-2</v>
      </c>
      <c r="E6" s="16">
        <f t="shared" si="0"/>
        <v>0</v>
      </c>
      <c r="F6">
        <f t="shared" si="1"/>
        <v>0</v>
      </c>
    </row>
    <row r="7" spans="1:6" x14ac:dyDescent="0.25">
      <c r="A7">
        <v>6</v>
      </c>
      <c r="B7" s="10" t="s">
        <v>97</v>
      </c>
      <c r="C7" s="18">
        <v>0</v>
      </c>
      <c r="D7" s="11">
        <v>8.8999999999999996E-2</v>
      </c>
      <c r="E7" s="16">
        <f t="shared" si="0"/>
        <v>0</v>
      </c>
      <c r="F7">
        <f t="shared" si="1"/>
        <v>0</v>
      </c>
    </row>
    <row r="8" spans="1:6" x14ac:dyDescent="0.25">
      <c r="A8">
        <v>7</v>
      </c>
      <c r="B8" s="10" t="s">
        <v>97</v>
      </c>
      <c r="C8" s="18">
        <v>0</v>
      </c>
      <c r="D8" s="11">
        <v>8.8999999999999996E-2</v>
      </c>
      <c r="E8" s="16">
        <f t="shared" si="0"/>
        <v>0</v>
      </c>
      <c r="F8">
        <f t="shared" si="1"/>
        <v>0</v>
      </c>
    </row>
    <row r="9" spans="1:6" x14ac:dyDescent="0.25">
      <c r="A9">
        <v>8</v>
      </c>
      <c r="B9" s="10" t="s">
        <v>97</v>
      </c>
      <c r="C9" s="18">
        <v>0</v>
      </c>
      <c r="D9" s="11">
        <v>8.8999999999999996E-2</v>
      </c>
      <c r="E9" s="16">
        <f t="shared" si="0"/>
        <v>0</v>
      </c>
      <c r="F9">
        <f t="shared" si="1"/>
        <v>0</v>
      </c>
    </row>
    <row r="10" spans="1:6" x14ac:dyDescent="0.25">
      <c r="A10">
        <v>9</v>
      </c>
      <c r="B10" s="10" t="s">
        <v>97</v>
      </c>
      <c r="C10" s="18">
        <v>0</v>
      </c>
      <c r="D10" s="11">
        <v>8.8999999999999996E-2</v>
      </c>
      <c r="E10" s="16">
        <f t="shared" si="0"/>
        <v>0</v>
      </c>
      <c r="F10">
        <f t="shared" si="1"/>
        <v>0</v>
      </c>
    </row>
    <row r="11" spans="1:6" x14ac:dyDescent="0.25">
      <c r="A11">
        <v>10</v>
      </c>
      <c r="B11" s="10" t="s">
        <v>97</v>
      </c>
      <c r="C11" s="18">
        <v>0</v>
      </c>
      <c r="D11" s="11">
        <v>8.8999999999999996E-2</v>
      </c>
      <c r="E11" s="16">
        <f t="shared" si="0"/>
        <v>0</v>
      </c>
      <c r="F11">
        <f t="shared" si="1"/>
        <v>0</v>
      </c>
    </row>
    <row r="12" spans="1:6" x14ac:dyDescent="0.25">
      <c r="A12">
        <v>11</v>
      </c>
      <c r="B12" s="10" t="s">
        <v>97</v>
      </c>
      <c r="C12" s="18">
        <v>0</v>
      </c>
      <c r="D12" s="11">
        <v>8.8999999999999996E-2</v>
      </c>
      <c r="E12" s="16">
        <f t="shared" si="0"/>
        <v>0</v>
      </c>
      <c r="F12">
        <f t="shared" si="1"/>
        <v>0</v>
      </c>
    </row>
    <row r="13" spans="1:6" x14ac:dyDescent="0.25">
      <c r="A13">
        <v>12</v>
      </c>
      <c r="B13" s="10" t="s">
        <v>97</v>
      </c>
      <c r="C13" s="18">
        <v>0</v>
      </c>
      <c r="D13" s="11">
        <v>8.8999999999999996E-2</v>
      </c>
      <c r="E13" s="16">
        <f t="shared" si="0"/>
        <v>0</v>
      </c>
      <c r="F13">
        <f t="shared" si="1"/>
        <v>0</v>
      </c>
    </row>
    <row r="14" spans="1:6" x14ac:dyDescent="0.25">
      <c r="A14">
        <v>13</v>
      </c>
      <c r="B14" s="10" t="s">
        <v>97</v>
      </c>
      <c r="C14" s="18">
        <v>0</v>
      </c>
      <c r="D14" s="11">
        <v>8.8999999999999996E-2</v>
      </c>
      <c r="E14" s="16">
        <f t="shared" si="0"/>
        <v>0</v>
      </c>
      <c r="F14">
        <f t="shared" si="1"/>
        <v>0</v>
      </c>
    </row>
    <row r="15" spans="1:6" x14ac:dyDescent="0.25">
      <c r="A15">
        <v>14</v>
      </c>
      <c r="B15" s="10" t="s">
        <v>97</v>
      </c>
      <c r="C15" s="18">
        <v>0</v>
      </c>
      <c r="D15" s="11">
        <v>8.8999999999999996E-2</v>
      </c>
      <c r="E15" s="16">
        <f t="shared" si="0"/>
        <v>0</v>
      </c>
      <c r="F15">
        <f t="shared" si="1"/>
        <v>0</v>
      </c>
    </row>
    <row r="16" spans="1:6" x14ac:dyDescent="0.25">
      <c r="A16">
        <v>15</v>
      </c>
      <c r="B16" s="10" t="s">
        <v>97</v>
      </c>
      <c r="C16" s="18">
        <v>0</v>
      </c>
      <c r="D16" s="11">
        <v>8.8999999999999996E-2</v>
      </c>
      <c r="E16" s="16">
        <f t="shared" si="0"/>
        <v>0</v>
      </c>
      <c r="F16">
        <f t="shared" si="1"/>
        <v>0</v>
      </c>
    </row>
    <row r="17" spans="1:6" ht="15.75" thickBot="1" x14ac:dyDescent="0.3">
      <c r="A17">
        <v>16</v>
      </c>
      <c r="B17" s="10" t="s">
        <v>97</v>
      </c>
      <c r="C17" s="18">
        <v>0</v>
      </c>
      <c r="D17" s="11">
        <v>8.8999999999999996E-2</v>
      </c>
      <c r="E17" s="16">
        <f t="shared" si="0"/>
        <v>0</v>
      </c>
      <c r="F17">
        <f t="shared" si="1"/>
        <v>0</v>
      </c>
    </row>
    <row r="18" spans="1:6" ht="15.75" thickBot="1" x14ac:dyDescent="0.3">
      <c r="A18" s="13" t="s">
        <v>101</v>
      </c>
      <c r="B18" s="14"/>
      <c r="C18" s="14"/>
      <c r="D18" s="14"/>
      <c r="E18" s="17">
        <f>SUM(E2:E17)</f>
        <v>326.7</v>
      </c>
      <c r="F18" s="12">
        <f>SUM(F2:F17)</f>
        <v>100</v>
      </c>
    </row>
  </sheetData>
  <mergeCells count="1">
    <mergeCell ref="A18:D18"/>
  </mergeCells>
  <pageMargins left="0.7" right="0.7" top="0.75" bottom="0.75" header="0.3" footer="0.3"/>
  <pageSetup orientation="portrait" r:id="rId1"/>
  <headerFooter>
    <oddHeader>&amp;L2025-2026 Annual Tree Sale&amp;CPrice Calculator&amp;RCSU Extension - Park County</oddHeader>
    <oddFooter>&amp;C&amp;"-,Italic"updated 12/01/2025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8B48B7-334E-4FC6-A2BF-2574284DE226}">
          <x14:formula1>
            <xm:f>Inventory!$B$1:$B$42</xm:f>
          </x14:formula1>
          <xm:sqref>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F80F-C4E2-4DCD-A68A-8184F38E1E85}">
  <dimension ref="A1:C60"/>
  <sheetViews>
    <sheetView zoomScale="140" zoomScaleNormal="140" workbookViewId="0">
      <selection activeCell="A9" sqref="A9:XFD10"/>
    </sheetView>
  </sheetViews>
  <sheetFormatPr defaultRowHeight="15" x14ac:dyDescent="0.25"/>
  <cols>
    <col min="1" max="1" width="39.28515625" bestFit="1" customWidth="1"/>
    <col min="2" max="2" width="27.7109375" customWidth="1"/>
    <col min="3" max="3" width="12.7109375" customWidth="1"/>
  </cols>
  <sheetData>
    <row r="1" spans="1:3" x14ac:dyDescent="0.25">
      <c r="A1" t="s">
        <v>96</v>
      </c>
      <c r="B1" s="10" t="s">
        <v>97</v>
      </c>
      <c r="C1" t="s">
        <v>94</v>
      </c>
    </row>
    <row r="2" spans="1:3" ht="15.75" thickBot="1" x14ac:dyDescent="0.3">
      <c r="A2" s="1" t="s">
        <v>0</v>
      </c>
      <c r="B2" s="2" t="s">
        <v>1</v>
      </c>
      <c r="C2" s="3">
        <v>2671</v>
      </c>
    </row>
    <row r="3" spans="1:3" ht="15.75" thickBot="1" x14ac:dyDescent="0.3">
      <c r="A3" s="1" t="s">
        <v>2</v>
      </c>
      <c r="B3" s="2" t="s">
        <v>3</v>
      </c>
      <c r="C3" s="4">
        <v>480</v>
      </c>
    </row>
    <row r="4" spans="1:3" ht="15.75" thickBot="1" x14ac:dyDescent="0.3">
      <c r="A4" s="1" t="s">
        <v>4</v>
      </c>
      <c r="B4" s="2" t="s">
        <v>5</v>
      </c>
      <c r="C4" s="3">
        <v>1883</v>
      </c>
    </row>
    <row r="5" spans="1:3" ht="15.75" thickBot="1" x14ac:dyDescent="0.3">
      <c r="A5" s="1" t="s">
        <v>6</v>
      </c>
      <c r="B5" s="2" t="s">
        <v>7</v>
      </c>
      <c r="C5" s="3">
        <v>2113</v>
      </c>
    </row>
    <row r="6" spans="1:3" ht="15.75" thickBot="1" x14ac:dyDescent="0.3">
      <c r="A6" s="1" t="s">
        <v>8</v>
      </c>
      <c r="B6" s="2" t="s">
        <v>9</v>
      </c>
      <c r="C6" s="3">
        <v>1620</v>
      </c>
    </row>
    <row r="7" spans="1:3" ht="15.75" thickBot="1" x14ac:dyDescent="0.3">
      <c r="A7" s="1" t="s">
        <v>10</v>
      </c>
      <c r="B7" s="2" t="s">
        <v>11</v>
      </c>
      <c r="C7" s="4">
        <v>492</v>
      </c>
    </row>
    <row r="8" spans="1:3" ht="15.75" thickBot="1" x14ac:dyDescent="0.3">
      <c r="A8" s="1" t="s">
        <v>12</v>
      </c>
      <c r="B8" s="2" t="s">
        <v>13</v>
      </c>
      <c r="C8" s="3">
        <v>1620</v>
      </c>
    </row>
    <row r="9" spans="1:3" ht="15.75" thickBot="1" x14ac:dyDescent="0.3">
      <c r="A9" s="1" t="s">
        <v>15</v>
      </c>
      <c r="B9" s="2" t="s">
        <v>16</v>
      </c>
      <c r="C9" s="3">
        <v>3482</v>
      </c>
    </row>
    <row r="10" spans="1:3" ht="15.75" thickBot="1" x14ac:dyDescent="0.3">
      <c r="A10" s="1" t="s">
        <v>17</v>
      </c>
      <c r="B10" s="2" t="s">
        <v>18</v>
      </c>
      <c r="C10" s="3">
        <v>2712</v>
      </c>
    </row>
    <row r="11" spans="1:3" ht="15.75" thickBot="1" x14ac:dyDescent="0.3">
      <c r="A11" s="1" t="s">
        <v>19</v>
      </c>
      <c r="B11" s="2" t="s">
        <v>20</v>
      </c>
      <c r="C11" s="4">
        <v>243</v>
      </c>
    </row>
    <row r="12" spans="1:3" ht="15.75" thickBot="1" x14ac:dyDescent="0.3">
      <c r="A12" s="1" t="s">
        <v>21</v>
      </c>
      <c r="B12" s="2" t="s">
        <v>22</v>
      </c>
      <c r="C12" s="3">
        <v>2689</v>
      </c>
    </row>
    <row r="13" spans="1:3" ht="15.75" thickBot="1" x14ac:dyDescent="0.3">
      <c r="A13" s="1" t="s">
        <v>23</v>
      </c>
      <c r="B13" s="2" t="s">
        <v>24</v>
      </c>
      <c r="C13" s="4">
        <v>243</v>
      </c>
    </row>
    <row r="14" spans="1:3" ht="15.75" thickBot="1" x14ac:dyDescent="0.3">
      <c r="A14" s="1" t="s">
        <v>25</v>
      </c>
      <c r="B14" s="2" t="s">
        <v>26</v>
      </c>
      <c r="C14" s="4">
        <v>243</v>
      </c>
    </row>
    <row r="15" spans="1:3" ht="15.75" thickBot="1" x14ac:dyDescent="0.3">
      <c r="A15" s="1" t="s">
        <v>27</v>
      </c>
      <c r="B15" s="2" t="s">
        <v>28</v>
      </c>
      <c r="C15" s="4">
        <v>243</v>
      </c>
    </row>
    <row r="16" spans="1:3" ht="15.75" thickBot="1" x14ac:dyDescent="0.3">
      <c r="A16" s="1" t="s">
        <v>29</v>
      </c>
      <c r="B16" s="2" t="s">
        <v>30</v>
      </c>
      <c r="C16" s="3">
        <v>1607</v>
      </c>
    </row>
    <row r="17" spans="1:3" ht="15.75" thickBot="1" x14ac:dyDescent="0.3">
      <c r="A17" s="1" t="s">
        <v>31</v>
      </c>
      <c r="B17" s="2" t="s">
        <v>32</v>
      </c>
      <c r="C17" s="4">
        <v>0</v>
      </c>
    </row>
    <row r="18" spans="1:3" ht="15.75" thickBot="1" x14ac:dyDescent="0.3">
      <c r="A18" s="1" t="s">
        <v>37</v>
      </c>
      <c r="B18" s="2" t="s">
        <v>38</v>
      </c>
      <c r="C18" s="3">
        <v>1620</v>
      </c>
    </row>
    <row r="19" spans="1:3" ht="15.75" thickBot="1" x14ac:dyDescent="0.3">
      <c r="A19" s="1" t="s">
        <v>39</v>
      </c>
      <c r="B19" s="2" t="s">
        <v>40</v>
      </c>
      <c r="C19" s="3">
        <v>8291</v>
      </c>
    </row>
    <row r="20" spans="1:3" ht="15.75" thickBot="1" x14ac:dyDescent="0.3">
      <c r="A20" s="1" t="s">
        <v>41</v>
      </c>
      <c r="B20" s="2" t="s">
        <v>42</v>
      </c>
      <c r="C20" s="3">
        <v>12956</v>
      </c>
    </row>
    <row r="21" spans="1:3" ht="15.75" thickBot="1" x14ac:dyDescent="0.3">
      <c r="A21" s="1" t="s">
        <v>43</v>
      </c>
      <c r="B21" s="2" t="s">
        <v>44</v>
      </c>
      <c r="C21" s="3">
        <v>2059</v>
      </c>
    </row>
    <row r="22" spans="1:3" ht="15.75" thickBot="1" x14ac:dyDescent="0.3">
      <c r="A22" s="1" t="s">
        <v>45</v>
      </c>
      <c r="B22" s="2" t="s">
        <v>46</v>
      </c>
      <c r="C22" s="3">
        <v>6320</v>
      </c>
    </row>
    <row r="23" spans="1:3" ht="15.75" thickBot="1" x14ac:dyDescent="0.3">
      <c r="A23" s="1" t="s">
        <v>47</v>
      </c>
      <c r="B23" s="2" t="s">
        <v>48</v>
      </c>
      <c r="C23" s="3">
        <v>2899</v>
      </c>
    </row>
    <row r="24" spans="1:3" ht="15.75" thickBot="1" x14ac:dyDescent="0.3">
      <c r="A24" s="1" t="s">
        <v>49</v>
      </c>
      <c r="B24" s="2" t="s">
        <v>50</v>
      </c>
      <c r="C24" s="3">
        <v>10967</v>
      </c>
    </row>
    <row r="25" spans="1:3" ht="15.75" thickBot="1" x14ac:dyDescent="0.3">
      <c r="A25" s="1" t="s">
        <v>51</v>
      </c>
      <c r="B25" s="2" t="s">
        <v>52</v>
      </c>
      <c r="C25" s="3">
        <v>13072</v>
      </c>
    </row>
    <row r="26" spans="1:3" ht="15.75" thickBot="1" x14ac:dyDescent="0.3">
      <c r="A26" s="1" t="s">
        <v>53</v>
      </c>
      <c r="B26" s="2" t="s">
        <v>54</v>
      </c>
      <c r="C26" s="3">
        <v>33023</v>
      </c>
    </row>
    <row r="27" spans="1:3" ht="15.75" thickBot="1" x14ac:dyDescent="0.3">
      <c r="A27" s="1" t="s">
        <v>55</v>
      </c>
      <c r="B27" s="2" t="s">
        <v>56</v>
      </c>
      <c r="C27" s="4">
        <v>695</v>
      </c>
    </row>
    <row r="28" spans="1:3" ht="15.75" thickBot="1" x14ac:dyDescent="0.3">
      <c r="A28" s="1" t="s">
        <v>57</v>
      </c>
      <c r="B28" s="2" t="s">
        <v>58</v>
      </c>
      <c r="C28" s="4">
        <v>243</v>
      </c>
    </row>
    <row r="29" spans="1:3" ht="15.75" thickBot="1" x14ac:dyDescent="0.3">
      <c r="A29" s="1" t="s">
        <v>59</v>
      </c>
      <c r="B29" s="2" t="s">
        <v>60</v>
      </c>
      <c r="C29" s="4">
        <v>1868</v>
      </c>
    </row>
    <row r="30" spans="1:3" ht="15.75" thickBot="1" x14ac:dyDescent="0.3">
      <c r="A30" s="1" t="s">
        <v>61</v>
      </c>
      <c r="B30" s="2" t="s">
        <v>62</v>
      </c>
      <c r="C30" s="4">
        <v>2790</v>
      </c>
    </row>
    <row r="31" spans="1:3" ht="15.75" thickBot="1" x14ac:dyDescent="0.3">
      <c r="A31" s="1" t="s">
        <v>63</v>
      </c>
      <c r="B31" s="2" t="s">
        <v>64</v>
      </c>
      <c r="C31" s="4">
        <v>0</v>
      </c>
    </row>
    <row r="32" spans="1:3" ht="15.75" thickBot="1" x14ac:dyDescent="0.3">
      <c r="A32" s="1" t="s">
        <v>65</v>
      </c>
      <c r="B32" s="2" t="s">
        <v>66</v>
      </c>
      <c r="C32" s="4">
        <v>9079</v>
      </c>
    </row>
    <row r="33" spans="1:3" ht="15.75" thickBot="1" x14ac:dyDescent="0.3">
      <c r="A33" s="1" t="s">
        <v>67</v>
      </c>
      <c r="B33" s="2" t="s">
        <v>68</v>
      </c>
      <c r="C33" s="4">
        <v>7919</v>
      </c>
    </row>
    <row r="34" spans="1:3" ht="15.75" thickBot="1" x14ac:dyDescent="0.3">
      <c r="A34" s="1" t="s">
        <v>69</v>
      </c>
      <c r="B34" s="2" t="s">
        <v>70</v>
      </c>
      <c r="C34" s="4">
        <v>474</v>
      </c>
    </row>
    <row r="35" spans="1:3" ht="15.75" thickBot="1" x14ac:dyDescent="0.3">
      <c r="A35" s="1" t="s">
        <v>71</v>
      </c>
      <c r="B35" s="2" t="s">
        <v>72</v>
      </c>
      <c r="C35" s="4">
        <v>4090</v>
      </c>
    </row>
    <row r="36" spans="1:3" ht="15.75" thickBot="1" x14ac:dyDescent="0.3">
      <c r="A36" s="1" t="s">
        <v>73</v>
      </c>
      <c r="B36" s="2" t="s">
        <v>74</v>
      </c>
      <c r="C36" s="4">
        <v>4222</v>
      </c>
    </row>
    <row r="37" spans="1:3" ht="15.75" thickBot="1" x14ac:dyDescent="0.3">
      <c r="A37" s="1" t="s">
        <v>75</v>
      </c>
      <c r="B37" s="2" t="s">
        <v>76</v>
      </c>
      <c r="C37" s="4">
        <v>0</v>
      </c>
    </row>
    <row r="38" spans="1:3" ht="15.75" thickBot="1" x14ac:dyDescent="0.3">
      <c r="A38" s="1" t="s">
        <v>77</v>
      </c>
      <c r="B38" s="2" t="s">
        <v>78</v>
      </c>
      <c r="C38" s="4">
        <v>0</v>
      </c>
    </row>
    <row r="39" spans="1:3" ht="15.75" thickBot="1" x14ac:dyDescent="0.3">
      <c r="A39" s="1" t="s">
        <v>79</v>
      </c>
      <c r="B39" s="2" t="s">
        <v>80</v>
      </c>
      <c r="C39" s="4">
        <v>0</v>
      </c>
    </row>
    <row r="40" spans="1:3" ht="15.75" thickBot="1" x14ac:dyDescent="0.3">
      <c r="A40" s="1" t="s">
        <v>81</v>
      </c>
      <c r="B40" s="2" t="s">
        <v>82</v>
      </c>
      <c r="C40" s="4">
        <v>2153</v>
      </c>
    </row>
    <row r="41" spans="1:3" ht="15.75" thickBot="1" x14ac:dyDescent="0.3">
      <c r="A41" s="1" t="s">
        <v>83</v>
      </c>
      <c r="B41" s="2" t="s">
        <v>84</v>
      </c>
      <c r="C41" s="4">
        <v>0</v>
      </c>
    </row>
    <row r="42" spans="1:3" ht="15.75" thickBot="1" x14ac:dyDescent="0.3">
      <c r="A42" s="1" t="s">
        <v>85</v>
      </c>
      <c r="B42" s="2" t="s">
        <v>86</v>
      </c>
      <c r="C42" s="4">
        <v>2003</v>
      </c>
    </row>
    <row r="43" spans="1:3" ht="16.5" thickBot="1" x14ac:dyDescent="0.3">
      <c r="A43" s="5" t="s">
        <v>87</v>
      </c>
      <c r="B43" s="6"/>
      <c r="C43" s="7"/>
    </row>
    <row r="44" spans="1:3" ht="15.75" thickBot="1" x14ac:dyDescent="0.3">
      <c r="A44" s="1" t="s">
        <v>4</v>
      </c>
      <c r="B44" s="2" t="s">
        <v>5</v>
      </c>
      <c r="C44" s="4" t="s">
        <v>14</v>
      </c>
    </row>
    <row r="45" spans="1:3" ht="15.75" thickBot="1" x14ac:dyDescent="0.3">
      <c r="A45" s="1" t="s">
        <v>6</v>
      </c>
      <c r="B45" s="2" t="s">
        <v>7</v>
      </c>
      <c r="C45" s="4" t="s">
        <v>14</v>
      </c>
    </row>
    <row r="46" spans="1:3" ht="15.75" thickBot="1" x14ac:dyDescent="0.3">
      <c r="A46" s="1" t="s">
        <v>21</v>
      </c>
      <c r="B46" s="2" t="s">
        <v>22</v>
      </c>
      <c r="C46" s="4" t="s">
        <v>14</v>
      </c>
    </row>
    <row r="47" spans="1:3" ht="15.75" thickBot="1" x14ac:dyDescent="0.3">
      <c r="A47" s="1" t="s">
        <v>37</v>
      </c>
      <c r="B47" s="2" t="s">
        <v>38</v>
      </c>
      <c r="C47" s="4" t="s">
        <v>14</v>
      </c>
    </row>
    <row r="48" spans="1:3" ht="15.75" thickBot="1" x14ac:dyDescent="0.3">
      <c r="A48" s="1" t="s">
        <v>33</v>
      </c>
      <c r="B48" s="2" t="s">
        <v>34</v>
      </c>
      <c r="C48" s="4" t="s">
        <v>14</v>
      </c>
    </row>
    <row r="49" spans="1:3" ht="15.75" thickBot="1" x14ac:dyDescent="0.3">
      <c r="A49" s="1" t="s">
        <v>35</v>
      </c>
      <c r="B49" s="2" t="s">
        <v>36</v>
      </c>
      <c r="C49" s="4" t="s">
        <v>14</v>
      </c>
    </row>
    <row r="50" spans="1:3" ht="15.75" thickBot="1" x14ac:dyDescent="0.3">
      <c r="A50" s="1" t="s">
        <v>88</v>
      </c>
      <c r="B50" s="2" t="s">
        <v>89</v>
      </c>
      <c r="C50" s="4" t="s">
        <v>14</v>
      </c>
    </row>
    <row r="51" spans="1:3" ht="15.75" thickBot="1" x14ac:dyDescent="0.3">
      <c r="A51" s="1" t="s">
        <v>90</v>
      </c>
      <c r="B51" s="2" t="s">
        <v>91</v>
      </c>
      <c r="C51" s="4" t="s">
        <v>14</v>
      </c>
    </row>
    <row r="52" spans="1:3" ht="15.75" thickBot="1" x14ac:dyDescent="0.3">
      <c r="A52" s="1" t="s">
        <v>92</v>
      </c>
      <c r="B52" s="2" t="s">
        <v>64</v>
      </c>
      <c r="C52" s="4" t="s">
        <v>14</v>
      </c>
    </row>
    <row r="53" spans="1:3" ht="15.75" thickBot="1" x14ac:dyDescent="0.3">
      <c r="A53" s="1" t="s">
        <v>81</v>
      </c>
      <c r="B53" s="2" t="s">
        <v>82</v>
      </c>
      <c r="C53" s="4" t="s">
        <v>14</v>
      </c>
    </row>
    <row r="54" spans="1:3" ht="15.75" thickBot="1" x14ac:dyDescent="0.3">
      <c r="A54" s="1" t="s">
        <v>65</v>
      </c>
      <c r="B54" s="2" t="s">
        <v>66</v>
      </c>
      <c r="C54" s="4" t="s">
        <v>14</v>
      </c>
    </row>
    <row r="55" spans="1:3" ht="15.75" thickBot="1" x14ac:dyDescent="0.3">
      <c r="A55" s="1" t="s">
        <v>73</v>
      </c>
      <c r="B55" s="2" t="s">
        <v>74</v>
      </c>
      <c r="C55" s="4" t="s">
        <v>14</v>
      </c>
    </row>
    <row r="56" spans="1:3" ht="15.75" thickBot="1" x14ac:dyDescent="0.3">
      <c r="A56" s="1" t="s">
        <v>71</v>
      </c>
      <c r="B56" s="2" t="s">
        <v>72</v>
      </c>
      <c r="C56" s="4" t="s">
        <v>14</v>
      </c>
    </row>
    <row r="57" spans="1:3" ht="15.75" thickBot="1" x14ac:dyDescent="0.3">
      <c r="A57" s="1" t="s">
        <v>93</v>
      </c>
      <c r="B57" s="2" t="s">
        <v>30</v>
      </c>
      <c r="C57" s="4" t="s">
        <v>14</v>
      </c>
    </row>
    <row r="58" spans="1:3" ht="15.75" thickBot="1" x14ac:dyDescent="0.3">
      <c r="A58" s="1" t="s">
        <v>85</v>
      </c>
      <c r="B58" s="2" t="s">
        <v>86</v>
      </c>
      <c r="C58" s="4" t="s">
        <v>14</v>
      </c>
    </row>
    <row r="59" spans="1:3" ht="15.75" thickBot="1" x14ac:dyDescent="0.3">
      <c r="A59" s="8"/>
      <c r="B59" s="8"/>
      <c r="C59" s="8"/>
    </row>
    <row r="60" spans="1:3" ht="15.75" thickBot="1" x14ac:dyDescent="0.3">
      <c r="A60" s="8"/>
      <c r="B60" s="8"/>
      <c r="C60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DC15D656C7A74A9FB4E2C0B532AC3F" ma:contentTypeVersion="10" ma:contentTypeDescription="Create a new document." ma:contentTypeScope="" ma:versionID="fda43d94bc94c2649b84b82b64e4a56a">
  <xsd:schema xmlns:xsd="http://www.w3.org/2001/XMLSchema" xmlns:xs="http://www.w3.org/2001/XMLSchema" xmlns:p="http://schemas.microsoft.com/office/2006/metadata/properties" xmlns:ns3="8ebbfbd4-9d05-416c-8149-65c6a57f7950" targetNamespace="http://schemas.microsoft.com/office/2006/metadata/properties" ma:root="true" ma:fieldsID="e20253907793c0d3d5330fc3dcaf2747" ns3:_="">
    <xsd:import namespace="8ebbfbd4-9d05-416c-8149-65c6a57f795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bfbd4-9d05-416c-8149-65c6a57f79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bbfbd4-9d05-416c-8149-65c6a57f7950" xsi:nil="true"/>
  </documentManagement>
</p:properties>
</file>

<file path=customXml/itemProps1.xml><?xml version="1.0" encoding="utf-8"?>
<ds:datastoreItem xmlns:ds="http://schemas.openxmlformats.org/officeDocument/2006/customXml" ds:itemID="{ED45BA65-0F31-4A8C-B7EC-12B3F1B86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bfbd4-9d05-416c-8149-65c6a57f7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2BC220-8729-4430-9600-B5D6A0EE4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D3EA7-C46B-446F-B463-8FA34ADCEA17}">
  <ds:schemaRefs>
    <ds:schemaRef ds:uri="http://purl.org/dc/terms/"/>
    <ds:schemaRef ds:uri="8ebbfbd4-9d05-416c-8149-65c6a57f7950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Tree Price Estimator</vt:lpstr>
      <vt:lpstr>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Elaina Michael</dc:creator>
  <cp:lastModifiedBy>Elaina Michael</cp:lastModifiedBy>
  <dcterms:created xsi:type="dcterms:W3CDTF">2025-12-01T18:39:44Z</dcterms:created>
  <dcterms:modified xsi:type="dcterms:W3CDTF">2025-12-01T21:44:26Z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0x01010020DC15D656C7A74A9FB4E2C0B532AC3F</vt:lpwstr>
  </property>
</Properties>
</file>